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Sheet1" sheetId="1" state="visible" r:id="rId2"/>
  </sheets>
  <definedNames>
    <definedName function="false" hidden="true" localSheetId="0" name="_xlnm._FilterDatabase" vbProcedure="false">Sheet1!$A$11:$M$35</definedName>
    <definedName function="false" hidden="false" localSheetId="0" name="_xlnm._FilterDatabase" vbProcedure="false">Sheet1!$A$11:$M$35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<sst xmlns="http://schemas.openxmlformats.org/spreadsheetml/2006/main" count="90" uniqueCount="58">
  <si>
    <r>
      <t xml:space="preserve">АКЦИЯ НОЯБРЯ / SPECIAL PRICES NOVEMBER</t>
    </r>
    <r>
      <rPr>
        <b val="true"/>
        <sz val="11"/>
        <rFont val="Arial"/>
        <family val="2"/>
        <charset val="204"/>
      </rPr>
      <t xml:space="preserve">   </t>
    </r>
  </si>
  <si>
    <t>Ap.№
 Ап.№</t>
  </si>
  <si>
    <t>Area
Площадь</t>
  </si>
  <si>
    <t>Common parts
Общие площади</t>
  </si>
  <si>
    <t>Total area
Всего площадь</t>
  </si>
  <si>
    <t>Bedrooms
Спальни</t>
  </si>
  <si>
    <t>View
Вид </t>
  </si>
  <si>
    <t>Bonus balcony
Балкон в подарок</t>
  </si>
  <si>
    <t>Standart Price/ Стандартная цена</t>
  </si>
  <si>
    <t>Special PRICE
Цена по АКЦИИ</t>
  </si>
  <si>
    <t>Bonus furniture
Мебель в подарок </t>
  </si>
  <si>
    <t>Status
Статус</t>
  </si>
  <si>
    <t>9-108 HS9</t>
  </si>
  <si>
    <t>Бассейн/ Pool</t>
  </si>
  <si>
    <t>-</t>
  </si>
  <si>
    <t>Бронь/ Reserved</t>
  </si>
  <si>
    <t>9-416 HS9</t>
  </si>
  <si>
    <t>Гора/Mountain</t>
  </si>
  <si>
    <t>9-509 HS9</t>
  </si>
  <si>
    <t>Свободен / Available</t>
  </si>
  <si>
    <t>9-515 HS9</t>
  </si>
  <si>
    <t>9-602 HS9</t>
  </si>
  <si>
    <t>9-606 HS9</t>
  </si>
  <si>
    <t>9-607 HS9</t>
  </si>
  <si>
    <t>Harmony Suites 6  Monte Carlo</t>
  </si>
  <si>
    <t>12/11/2015</t>
  </si>
  <si>
    <t>Ap.№
Ап.№</t>
  </si>
  <si>
    <t>Area  Плoщaдь</t>
  </si>
  <si>
    <t>Common parts Общие площaди</t>
  </si>
  <si>
    <t>Total area Всего пл-дь</t>
  </si>
  <si>
    <t>Bedrooms Спальни</t>
  </si>
  <si>
    <t>Pool view/ Вид на басейн</t>
  </si>
  <si>
    <t>Bonus balcony/ Балкон в подарок  </t>
  </si>
  <si>
    <t> Bonus balcony/corridor
Балкон/
коридор в подарок  </t>
  </si>
  <si>
    <t>Price for 100% payment
Цена при оплате в течении 
1 месяца</t>
  </si>
  <si>
    <t>стара цена</t>
  </si>
  <si>
    <t>                                                               Status
 Статус</t>
  </si>
  <si>
    <t>Этаж 1/ 1st floor</t>
  </si>
  <si>
    <t>B543</t>
  </si>
  <si>
    <t>ДА/YES</t>
  </si>
  <si>
    <t>Кухня / Kitchen</t>
  </si>
  <si>
    <t>Harmony Suites 6 - Бабочка / Butterfly</t>
  </si>
  <si>
    <t>Этаж 6/ 6th floor</t>
  </si>
  <si>
    <t>1</t>
  </si>
  <si>
    <t>ПЛАН ПЛАТЕЖЕЙ / PAYMENT PLANS:</t>
  </si>
  <si>
    <t>В качестве застройщика мы предлагаем вам следующие несколько вариантов:</t>
  </si>
  <si>
    <t>As a developer we offer you the next variants as follows:</t>
  </si>
  <si>
    <t>План А – стандартный/ Plan A - standard</t>
  </si>
  <si>
    <t>2 000 € – такса брони/ deposit</t>
  </si>
  <si>
    <t>40% – до 2 недели после брони/ in 2 weeks after the deposit</t>
  </si>
  <si>
    <t>30% –до 3 месяцев после брони/ in 3 months after the deposit</t>
  </si>
  <si>
    <t>30% – до 5 месяцев (при нотариальном оформлении)/ in 5 months after the deposit (at the Notary signing)</t>
  </si>
  <si>
    <t>План B – с 3% скидкой/ Plan B - 3% discount</t>
  </si>
  <si>
    <t>100% – до 1 месяца после брони/  in 1 month after the deposit</t>
  </si>
  <si>
    <t>*Вы можете выбрать один из вышеуказанных вариантов, а так же договориться с нами</t>
  </si>
  <si>
    <t>об индивидуальной схеме оплаты в зависимости от ваших желаний и возможностей. </t>
  </si>
  <si>
    <t>Для более подробной информации обращайтесь к нашему менеджеру по продажам.</t>
  </si>
  <si>
    <t>*You can choose one of the variants or negotiate with us about an individual payment plan according to your wishes and possibilities. 
For more information contact our sales manager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</si>
</sst>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\ [$€-1]"/>
    <numFmt numFmtId="166" formatCode="0"/>
    <numFmt numFmtId="167" formatCode="0.00"/>
    <numFmt numFmtId="168" formatCode="@"/>
    <numFmt numFmtId="169" formatCode="#,##0\ _л_в_."/>
  </numFmts>
  <fonts count="3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D9D9D9"/>
      <name val="Arial"/>
      <family val="2"/>
      <charset val="204"/>
    </font>
    <font>
      <b val="true"/>
      <sz val="11"/>
      <color rgb="FF000000"/>
      <name val="Arial"/>
      <family val="2"/>
      <charset val="204"/>
    </font>
    <font>
      <b val="true"/>
      <sz val="10"/>
      <color rgb="FF000000"/>
      <name val="Arial"/>
      <family val="2"/>
      <charset val="204"/>
    </font>
    <font>
      <b val="true"/>
      <sz val="18"/>
      <name val="Arial"/>
      <family val="2"/>
      <charset val="204"/>
    </font>
    <font>
      <b val="true"/>
      <sz val="11"/>
      <name val="Arial"/>
      <family val="2"/>
      <charset val="204"/>
    </font>
    <font>
      <b val="true"/>
      <sz val="9"/>
      <name val="Arial"/>
      <family val="2"/>
      <charset val="204"/>
    </font>
    <font>
      <b val="true"/>
      <sz val="9"/>
      <color rgb="FF000000"/>
      <name val="Arial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D9D9D9"/>
      <name val="Arial"/>
      <family val="2"/>
      <charset val="204"/>
    </font>
    <font>
      <sz val="10"/>
      <color rgb="FFD9D9D9"/>
      <name val="Arial"/>
      <family val="2"/>
      <charset val="204"/>
    </font>
    <font>
      <sz val="11"/>
      <name val="Arial"/>
      <family val="2"/>
      <charset val="204"/>
    </font>
    <font>
      <b val="true"/>
      <i val="true"/>
      <sz val="20"/>
      <name val="Arial"/>
      <family val="2"/>
      <charset val="204"/>
    </font>
    <font>
      <sz val="11"/>
      <name val="Calibri"/>
      <family val="2"/>
      <charset val="1"/>
    </font>
    <font>
      <b val="true"/>
      <sz val="24"/>
      <name val="Arial"/>
      <family val="2"/>
      <charset val="204"/>
    </font>
    <font>
      <b val="true"/>
      <sz val="12"/>
      <name val="Arial"/>
      <family val="2"/>
      <charset val="204"/>
    </font>
    <font>
      <b val="true"/>
      <sz val="10.5"/>
      <color rgb="FF000000"/>
      <name val="Arial"/>
      <family val="2"/>
      <charset val="204"/>
    </font>
    <font>
      <b val="true"/>
      <sz val="11"/>
      <color rgb="FFFF0000"/>
      <name val="Arial"/>
      <family val="2"/>
      <charset val="204"/>
    </font>
    <font>
      <sz val="11"/>
      <color rgb="FFBFBFBF"/>
      <name val="Arial"/>
      <family val="2"/>
      <charset val="204"/>
    </font>
    <font>
      <b val="true"/>
      <sz val="11"/>
      <color rgb="FFBFBFBF"/>
      <name val="Arial"/>
      <family val="2"/>
      <charset val="204"/>
    </font>
    <font>
      <b val="true"/>
      <sz val="10"/>
      <color rgb="FFBFBFBF"/>
      <name val="Arial"/>
      <family val="2"/>
      <charset val="204"/>
    </font>
    <font>
      <b val="true"/>
      <sz val="10"/>
      <color rgb="FFFF0000"/>
      <name val="Arial"/>
      <family val="2"/>
      <charset val="204"/>
    </font>
    <font>
      <b val="true"/>
      <sz val="13.5"/>
      <name val="Arial"/>
      <family val="2"/>
      <charset val="204"/>
    </font>
    <font>
      <b val="true"/>
      <sz val="20"/>
      <name val="Arial"/>
      <family val="2"/>
      <charset val="204"/>
    </font>
    <font>
      <b val="true"/>
      <i val="true"/>
      <u val="single"/>
      <sz val="20"/>
      <color rgb="FFFF0000"/>
      <name val="Arial"/>
      <family val="2"/>
      <charset val="204"/>
    </font>
    <font>
      <b val="true"/>
      <sz val="14"/>
      <color rgb="FF222222"/>
      <name val="Arial"/>
      <family val="2"/>
      <charset val="204"/>
    </font>
    <font>
      <b val="true"/>
      <sz val="10"/>
      <color rgb="FF222222"/>
      <name val="Arial"/>
      <family val="2"/>
      <charset val="204"/>
    </font>
    <font>
      <sz val="10"/>
      <color rgb="FF000000"/>
      <name val="Arial"/>
      <family val="2"/>
      <charset val="204"/>
    </font>
    <font>
      <b val="true"/>
      <sz val="12"/>
      <color rgb="FF000000"/>
      <name val="Arial"/>
      <family val="2"/>
      <charset val="204"/>
    </font>
    <font>
      <sz val="10.5"/>
      <color rgb="FF000000"/>
      <name val="Arial"/>
      <family val="2"/>
      <charset val="204"/>
    </font>
    <font>
      <sz val="13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99FF"/>
        <bgColor rgb="FFFF99CC"/>
      </patternFill>
    </fill>
    <fill>
      <patternFill patternType="solid">
        <fgColor rgb="FFFF99CC"/>
        <bgColor rgb="FFFF99FF"/>
      </patternFill>
    </fill>
    <fill>
      <patternFill patternType="solid">
        <fgColor rgb="FF8EB4E3"/>
        <bgColor rgb="FF9999FF"/>
      </patternFill>
    </fill>
    <fill>
      <patternFill patternType="solid">
        <fgColor rgb="FFBFBFBF"/>
        <bgColor rgb="FFA6A6A6"/>
      </patternFill>
    </fill>
    <fill>
      <patternFill patternType="solid">
        <fgColor rgb="FFA6A6A6"/>
        <bgColor rgb="FFBFBFBF"/>
      </patternFill>
    </fill>
    <fill>
      <patternFill patternType="solid">
        <fgColor rgb="FFFFFFFF"/>
        <bgColor rgb="FFFFFFCC"/>
      </patternFill>
    </fill>
    <fill>
      <patternFill patternType="solid">
        <fgColor rgb="FF00B0F0"/>
        <bgColor rgb="FF33CCCC"/>
      </patternFill>
    </fill>
    <fill>
      <patternFill patternType="solid">
        <fgColor rgb="FFFFFF00"/>
        <bgColor rgb="FFFFFF0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6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9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2" borderId="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2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2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14" fillId="2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7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4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7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6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4" fillId="2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4" fillId="2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7" fillId="2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5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0" fillId="2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0" fillId="2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0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7" fillId="2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7" fillId="3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2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5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2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6" fillId="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2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2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0" fillId="2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10" fillId="2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0" fillId="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0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5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1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4" borderId="12" xfId="0" applyFont="true" applyBorder="true" applyAlignment="true" applyProtection="false">
      <alignment horizontal="center" vertical="center" textRotation="255" wrapText="true" indent="0" shrinkToFit="false"/>
      <protection locked="true" hidden="false"/>
    </xf>
    <xf numFmtId="168" fontId="21" fillId="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7" fillId="6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5" fillId="6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6" fillId="6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5" fillId="6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6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6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6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2" fillId="6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7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3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23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3" fillId="7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8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3" fillId="7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2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4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7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5" fillId="7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9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9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9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9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9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7" fillId="9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9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6" fillId="9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6" fillId="9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0" fillId="9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9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9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9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9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6" fillId="9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5" fillId="9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9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9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0" fillId="9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9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0" fillId="9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6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6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6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8" fillId="6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6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7" fillId="6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6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28" fillId="6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6" fillId="6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6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9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3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5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5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5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5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5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2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2" xfId="20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8EB4E3"/>
      <rgbColor rgb="FFFF99CC"/>
      <rgbColor rgb="FFFF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22222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28080</xdr:colOff>
      <xdr:row>31</xdr:row>
      <xdr:rowOff>21960</xdr:rowOff>
    </xdr:from>
    <xdr:to>
      <xdr:col>11</xdr:col>
      <xdr:colOff>27000</xdr:colOff>
      <xdr:row>31</xdr:row>
      <xdr:rowOff>21960</xdr:rowOff>
    </xdr:to>
    <xdr:sp>
      <xdr:nvSpPr>
        <xdr:cNvPr id="0" name="Line 1"/>
        <xdr:cNvSpPr/>
      </xdr:nvSpPr>
      <xdr:spPr>
        <a:xfrm>
          <a:off x="5628600" y="7458840"/>
          <a:ext cx="3466080" cy="0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9</xdr:col>
      <xdr:colOff>741600</xdr:colOff>
      <xdr:row>9</xdr:row>
      <xdr:rowOff>321840</xdr:rowOff>
    </xdr:from>
    <xdr:to>
      <xdr:col>12</xdr:col>
      <xdr:colOff>95760</xdr:colOff>
      <xdr:row>11</xdr:row>
      <xdr:rowOff>10080</xdr:rowOff>
    </xdr:to>
    <xdr:sp>
      <xdr:nvSpPr>
        <xdr:cNvPr id="1" name="CustomShape 1"/>
        <xdr:cNvSpPr/>
      </xdr:nvSpPr>
      <xdr:spPr>
        <a:xfrm>
          <a:off x="8678880" y="2636280"/>
          <a:ext cx="2300760" cy="1059840"/>
        </a:xfrm>
        <a:prstGeom prst="rect">
          <a:avLst/>
        </a:prstGeom>
        <a:noFill/>
        <a:ln w="9360">
          <a:noFill/>
        </a:ln>
      </xdr:spPr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lang="en-US" sz="1300">
              <a:solidFill>
                <a:srgbClr val="ff0000"/>
              </a:solidFill>
              <a:latin typeface="Calibri"/>
            </a:rPr>
            <a:t>Акция</a:t>
          </a:r>
          <a:endParaRPr/>
        </a:p>
        <a:p>
          <a:pPr algn="ctr">
            <a:lnSpc>
              <a:spcPct val="100000"/>
            </a:lnSpc>
          </a:pPr>
          <a:r>
            <a:rPr lang="en-US" sz="1300">
              <a:solidFill>
                <a:srgbClr val="ff0000"/>
              </a:solidFill>
              <a:latin typeface="Calibri"/>
            </a:rPr>
            <a:t>мебель в подарок Bonus furniture</a:t>
          </a:r>
          <a:endParaRPr/>
        </a:p>
      </xdr:txBody>
    </xdr:sp>
    <xdr:clientData/>
  </xdr:twoCellAnchor>
  <xdr:twoCellAnchor editAs="oneCell">
    <xdr:from>
      <xdr:col>8</xdr:col>
      <xdr:colOff>36720</xdr:colOff>
      <xdr:row>37</xdr:row>
      <xdr:rowOff>30960</xdr:rowOff>
    </xdr:from>
    <xdr:to>
      <xdr:col>9</xdr:col>
      <xdr:colOff>27360</xdr:colOff>
      <xdr:row>39</xdr:row>
      <xdr:rowOff>69480</xdr:rowOff>
    </xdr:to>
    <xdr:sp>
      <xdr:nvSpPr>
        <xdr:cNvPr id="2" name="Line 1"/>
        <xdr:cNvSpPr/>
      </xdr:nvSpPr>
      <xdr:spPr>
        <a:xfrm>
          <a:off x="6843600" y="8896680"/>
          <a:ext cx="1121040" cy="419400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8</xdr:col>
      <xdr:colOff>27360</xdr:colOff>
      <xdr:row>2</xdr:row>
      <xdr:rowOff>9720</xdr:rowOff>
    </xdr:from>
    <xdr:to>
      <xdr:col>9</xdr:col>
      <xdr:colOff>27360</xdr:colOff>
      <xdr:row>2</xdr:row>
      <xdr:rowOff>181440</xdr:rowOff>
    </xdr:to>
    <xdr:sp>
      <xdr:nvSpPr>
        <xdr:cNvPr id="3" name="Line 1"/>
        <xdr:cNvSpPr/>
      </xdr:nvSpPr>
      <xdr:spPr>
        <a:xfrm flipV="1">
          <a:off x="6834240" y="990720"/>
          <a:ext cx="1130400" cy="171720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7</xdr:col>
      <xdr:colOff>922680</xdr:colOff>
      <xdr:row>2</xdr:row>
      <xdr:rowOff>181440</xdr:rowOff>
    </xdr:from>
    <xdr:to>
      <xdr:col>9</xdr:col>
      <xdr:colOff>46080</xdr:colOff>
      <xdr:row>3</xdr:row>
      <xdr:rowOff>190440</xdr:rowOff>
    </xdr:to>
    <xdr:sp>
      <xdr:nvSpPr>
        <xdr:cNvPr id="4" name="Line 1"/>
        <xdr:cNvSpPr/>
      </xdr:nvSpPr>
      <xdr:spPr>
        <a:xfrm flipV="1">
          <a:off x="6523200" y="1162440"/>
          <a:ext cx="1460160" cy="199440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8</xdr:col>
      <xdr:colOff>36720</xdr:colOff>
      <xdr:row>3</xdr:row>
      <xdr:rowOff>181440</xdr:rowOff>
    </xdr:from>
    <xdr:to>
      <xdr:col>9</xdr:col>
      <xdr:colOff>65160</xdr:colOff>
      <xdr:row>4</xdr:row>
      <xdr:rowOff>162720</xdr:rowOff>
    </xdr:to>
    <xdr:sp>
      <xdr:nvSpPr>
        <xdr:cNvPr id="5" name="Line 1"/>
        <xdr:cNvSpPr/>
      </xdr:nvSpPr>
      <xdr:spPr>
        <a:xfrm flipV="1">
          <a:off x="6843600" y="1352880"/>
          <a:ext cx="1158840" cy="171720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7</xdr:col>
      <xdr:colOff>922680</xdr:colOff>
      <xdr:row>4</xdr:row>
      <xdr:rowOff>181800</xdr:rowOff>
    </xdr:from>
    <xdr:to>
      <xdr:col>9</xdr:col>
      <xdr:colOff>36720</xdr:colOff>
      <xdr:row>5</xdr:row>
      <xdr:rowOff>172080</xdr:rowOff>
    </xdr:to>
    <xdr:sp>
      <xdr:nvSpPr>
        <xdr:cNvPr id="6" name="Line 1"/>
        <xdr:cNvSpPr/>
      </xdr:nvSpPr>
      <xdr:spPr>
        <a:xfrm flipV="1">
          <a:off x="6523200" y="1543680"/>
          <a:ext cx="1450800" cy="180720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7</xdr:col>
      <xdr:colOff>922680</xdr:colOff>
      <xdr:row>5</xdr:row>
      <xdr:rowOff>181800</xdr:rowOff>
    </xdr:from>
    <xdr:to>
      <xdr:col>9</xdr:col>
      <xdr:colOff>36720</xdr:colOff>
      <xdr:row>6</xdr:row>
      <xdr:rowOff>182160</xdr:rowOff>
    </xdr:to>
    <xdr:sp>
      <xdr:nvSpPr>
        <xdr:cNvPr id="7" name="Line 1"/>
        <xdr:cNvSpPr/>
      </xdr:nvSpPr>
      <xdr:spPr>
        <a:xfrm flipV="1">
          <a:off x="6523200" y="1734120"/>
          <a:ext cx="1450800" cy="190800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7</xdr:col>
      <xdr:colOff>922680</xdr:colOff>
      <xdr:row>6</xdr:row>
      <xdr:rowOff>182160</xdr:rowOff>
    </xdr:from>
    <xdr:to>
      <xdr:col>9</xdr:col>
      <xdr:colOff>36720</xdr:colOff>
      <xdr:row>7</xdr:row>
      <xdr:rowOff>171720</xdr:rowOff>
    </xdr:to>
    <xdr:sp>
      <xdr:nvSpPr>
        <xdr:cNvPr id="8" name="Line 1"/>
        <xdr:cNvSpPr/>
      </xdr:nvSpPr>
      <xdr:spPr>
        <a:xfrm flipV="1">
          <a:off x="6523200" y="1924920"/>
          <a:ext cx="1450800" cy="180360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7</xdr:col>
      <xdr:colOff>922680</xdr:colOff>
      <xdr:row>7</xdr:row>
      <xdr:rowOff>181440</xdr:rowOff>
    </xdr:from>
    <xdr:to>
      <xdr:col>9</xdr:col>
      <xdr:colOff>36720</xdr:colOff>
      <xdr:row>8</xdr:row>
      <xdr:rowOff>162360</xdr:rowOff>
    </xdr:to>
    <xdr:sp>
      <xdr:nvSpPr>
        <xdr:cNvPr id="9" name="Line 1"/>
        <xdr:cNvSpPr/>
      </xdr:nvSpPr>
      <xdr:spPr>
        <a:xfrm flipV="1">
          <a:off x="6523200" y="2115000"/>
          <a:ext cx="1450800" cy="171360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8</xdr:col>
      <xdr:colOff>36720</xdr:colOff>
      <xdr:row>2</xdr:row>
      <xdr:rowOff>360</xdr:rowOff>
    </xdr:from>
    <xdr:to>
      <xdr:col>9</xdr:col>
      <xdr:colOff>36720</xdr:colOff>
      <xdr:row>2</xdr:row>
      <xdr:rowOff>190440</xdr:rowOff>
    </xdr:to>
    <xdr:sp>
      <xdr:nvSpPr>
        <xdr:cNvPr id="10" name="Line 1"/>
        <xdr:cNvSpPr/>
      </xdr:nvSpPr>
      <xdr:spPr>
        <a:xfrm>
          <a:off x="6843600" y="981360"/>
          <a:ext cx="1130400" cy="190080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7</xdr:col>
      <xdr:colOff>922680</xdr:colOff>
      <xdr:row>3</xdr:row>
      <xdr:rowOff>360</xdr:rowOff>
    </xdr:from>
    <xdr:to>
      <xdr:col>9</xdr:col>
      <xdr:colOff>27360</xdr:colOff>
      <xdr:row>3</xdr:row>
      <xdr:rowOff>171720</xdr:rowOff>
    </xdr:to>
    <xdr:sp>
      <xdr:nvSpPr>
        <xdr:cNvPr id="11" name="Line 1"/>
        <xdr:cNvSpPr/>
      </xdr:nvSpPr>
      <xdr:spPr>
        <a:xfrm>
          <a:off x="6523200" y="1171800"/>
          <a:ext cx="1441440" cy="171360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8</xdr:col>
      <xdr:colOff>36720</xdr:colOff>
      <xdr:row>4</xdr:row>
      <xdr:rowOff>720</xdr:rowOff>
    </xdr:from>
    <xdr:to>
      <xdr:col>9</xdr:col>
      <xdr:colOff>36720</xdr:colOff>
      <xdr:row>4</xdr:row>
      <xdr:rowOff>181800</xdr:rowOff>
    </xdr:to>
    <xdr:sp>
      <xdr:nvSpPr>
        <xdr:cNvPr id="12" name="Line 1"/>
        <xdr:cNvSpPr/>
      </xdr:nvSpPr>
      <xdr:spPr>
        <a:xfrm>
          <a:off x="6843600" y="1362600"/>
          <a:ext cx="1130400" cy="181080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7</xdr:col>
      <xdr:colOff>922680</xdr:colOff>
      <xdr:row>5</xdr:row>
      <xdr:rowOff>181800</xdr:rowOff>
    </xdr:from>
    <xdr:to>
      <xdr:col>9</xdr:col>
      <xdr:colOff>55800</xdr:colOff>
      <xdr:row>6</xdr:row>
      <xdr:rowOff>182160</xdr:rowOff>
    </xdr:to>
    <xdr:sp>
      <xdr:nvSpPr>
        <xdr:cNvPr id="13" name="Line 1"/>
        <xdr:cNvSpPr/>
      </xdr:nvSpPr>
      <xdr:spPr>
        <a:xfrm>
          <a:off x="6523200" y="1734120"/>
          <a:ext cx="1469880" cy="190800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8</xdr:col>
      <xdr:colOff>27360</xdr:colOff>
      <xdr:row>7</xdr:row>
      <xdr:rowOff>360</xdr:rowOff>
    </xdr:from>
    <xdr:to>
      <xdr:col>9</xdr:col>
      <xdr:colOff>27360</xdr:colOff>
      <xdr:row>7</xdr:row>
      <xdr:rowOff>190440</xdr:rowOff>
    </xdr:to>
    <xdr:sp>
      <xdr:nvSpPr>
        <xdr:cNvPr id="14" name="Line 1"/>
        <xdr:cNvSpPr/>
      </xdr:nvSpPr>
      <xdr:spPr>
        <a:xfrm>
          <a:off x="6834240" y="1933920"/>
          <a:ext cx="1130400" cy="190080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8</xdr:col>
      <xdr:colOff>46080</xdr:colOff>
      <xdr:row>8</xdr:row>
      <xdr:rowOff>360</xdr:rowOff>
    </xdr:from>
    <xdr:to>
      <xdr:col>9</xdr:col>
      <xdr:colOff>36720</xdr:colOff>
      <xdr:row>8</xdr:row>
      <xdr:rowOff>152640</xdr:rowOff>
    </xdr:to>
    <xdr:sp>
      <xdr:nvSpPr>
        <xdr:cNvPr id="15" name="Line 1"/>
        <xdr:cNvSpPr/>
      </xdr:nvSpPr>
      <xdr:spPr>
        <a:xfrm>
          <a:off x="6852960" y="2124360"/>
          <a:ext cx="1121040" cy="152280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true">
    <pageSetUpPr fitToPage="true"/>
  </sheetPr>
  <dimension ref="1:65536"/>
  <sheetViews>
    <sheetView windowProtection="false" showFormulas="false" showGridLines="true" showRowColHeaders="true" showZeros="true" rightToLeft="false" tabSelected="true" showOutlineSymbols="true" defaultGridColor="true" view="normal" topLeftCell="A4" colorId="64" zoomScale="90" zoomScaleNormal="90" zoomScalePageLayoutView="100" workbookViewId="0">
      <selection pane="topLeft" activeCell="L27" activeCellId="0" sqref="L27"/>
    </sheetView>
  </sheetViews>
  <sheetFormatPr defaultRowHeight="15"/>
  <cols>
    <col collapsed="false" hidden="false" max="1" min="1" style="1" width="13.5668016194332"/>
    <col collapsed="false" hidden="false" max="2" min="2" style="1" width="9.1417004048583"/>
    <col collapsed="false" hidden="false" max="3" min="3" style="1" width="9.71255060728745"/>
    <col collapsed="false" hidden="false" max="4" min="4" style="2" width="8.57085020242915"/>
    <col collapsed="false" hidden="false" max="5" min="5" style="1" width="9"/>
    <col collapsed="false" hidden="false" max="6" min="6" style="1" width="12.995951417004"/>
    <col collapsed="false" hidden="true" max="7" min="7" style="1" width="0"/>
    <col collapsed="false" hidden="false" max="8" min="8" style="1" width="13.5668016194332"/>
    <col collapsed="false" hidden="false" max="9" min="9" style="3" width="12.7125506072875"/>
    <col collapsed="false" hidden="false" max="10" min="10" style="4" width="12.7125506072875"/>
    <col collapsed="false" hidden="true" max="11" min="11" style="5" width="0"/>
    <col collapsed="false" hidden="false" max="12" min="12" style="6" width="20.4251012145749"/>
    <col collapsed="false" hidden="false" max="13" min="13" style="7" width="28.7165991902834"/>
    <col collapsed="false" hidden="false" max="15" min="14" style="1" width="8.85425101214575"/>
    <col collapsed="false" hidden="false" max="16" min="16" style="1" width="10.1417004048583"/>
    <col collapsed="false" hidden="false" max="1025" min="17" style="1" width="8.85425101214575"/>
  </cols>
  <sheetData>
    <row r="1" customFormat="false" ht="24" hidden="false" customHeight="true" outlineLevel="0" collapsed="false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53.25" hidden="false" customHeight="true" outlineLevel="0" collapsed="false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2"/>
      <c r="H2" s="9" t="s">
        <v>7</v>
      </c>
      <c r="I2" s="13" t="s">
        <v>8</v>
      </c>
      <c r="J2" s="14" t="s">
        <v>9</v>
      </c>
      <c r="K2" s="15"/>
      <c r="L2" s="16" t="s">
        <v>10</v>
      </c>
      <c r="M2" s="11" t="s">
        <v>11</v>
      </c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true" outlineLevel="0" collapsed="false">
      <c r="A3" s="17" t="s">
        <v>12</v>
      </c>
      <c r="B3" s="18" t="n">
        <v>37.34</v>
      </c>
      <c r="C3" s="19" t="n">
        <f aca="false">D3-B3</f>
        <v>6.11</v>
      </c>
      <c r="D3" s="19" t="n">
        <v>43.45</v>
      </c>
      <c r="E3" s="20" t="n">
        <v>1</v>
      </c>
      <c r="F3" s="21" t="s">
        <v>13</v>
      </c>
      <c r="G3" s="22" t="n">
        <v>11.11</v>
      </c>
      <c r="H3" s="23" t="n">
        <v>11.11</v>
      </c>
      <c r="I3" s="24" t="n">
        <v>52900</v>
      </c>
      <c r="J3" s="25" t="n">
        <f aca="false">I3-(I3*0.1)</f>
        <v>47610</v>
      </c>
      <c r="K3" s="26"/>
      <c r="L3" s="27" t="s">
        <v>14</v>
      </c>
      <c r="M3" s="28" t="s">
        <v>15</v>
      </c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true" outlineLevel="0" collapsed="false">
      <c r="A4" s="29" t="s">
        <v>16</v>
      </c>
      <c r="B4" s="30" t="n">
        <v>37.34</v>
      </c>
      <c r="C4" s="30" t="n">
        <f aca="false">D4-B4</f>
        <v>6.11</v>
      </c>
      <c r="D4" s="30" t="n">
        <v>43.45</v>
      </c>
      <c r="E4" s="31" t="n">
        <v>1</v>
      </c>
      <c r="F4" s="32" t="s">
        <v>17</v>
      </c>
      <c r="G4" s="33"/>
      <c r="H4" s="34" t="s">
        <v>14</v>
      </c>
      <c r="I4" s="35" t="n">
        <v>42900</v>
      </c>
      <c r="J4" s="36" t="n">
        <f aca="false">I4-(I4*0.1)</f>
        <v>38610</v>
      </c>
      <c r="K4" s="26"/>
      <c r="L4" s="34" t="s">
        <v>14</v>
      </c>
      <c r="M4" s="28" t="s">
        <v>15</v>
      </c>
    </row>
    <row r="5" customFormat="false" ht="15" hidden="false" customHeight="true" outlineLevel="0" collapsed="false">
      <c r="A5" s="37" t="s">
        <v>18</v>
      </c>
      <c r="B5" s="38" t="n">
        <v>48.31</v>
      </c>
      <c r="C5" s="38" t="n">
        <f aca="false">D5-B5</f>
        <v>7.91999999999999</v>
      </c>
      <c r="D5" s="38" t="n">
        <v>56.23</v>
      </c>
      <c r="E5" s="39" t="n">
        <v>2</v>
      </c>
      <c r="F5" s="40" t="s">
        <v>13</v>
      </c>
      <c r="G5" s="41"/>
      <c r="H5" s="42" t="s">
        <v>14</v>
      </c>
      <c r="I5" s="43" t="n">
        <v>65900</v>
      </c>
      <c r="J5" s="44" t="n">
        <f aca="false">I5-(I5*0.1)</f>
        <v>59310</v>
      </c>
      <c r="K5" s="26"/>
      <c r="L5" s="42" t="s">
        <v>14</v>
      </c>
      <c r="M5" s="45" t="s">
        <v>19</v>
      </c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5" hidden="false" customHeight="true" outlineLevel="0" collapsed="false">
      <c r="A6" s="37" t="s">
        <v>20</v>
      </c>
      <c r="B6" s="38" t="n">
        <v>37.33</v>
      </c>
      <c r="C6" s="38" t="n">
        <f aca="false">D6-B6</f>
        <v>6.11465399999999</v>
      </c>
      <c r="D6" s="38" t="n">
        <f aca="false">SUM(B6*1.1638)</f>
        <v>43.444654</v>
      </c>
      <c r="E6" s="46" t="n">
        <v>1</v>
      </c>
      <c r="F6" s="40" t="s">
        <v>17</v>
      </c>
      <c r="G6" s="47"/>
      <c r="H6" s="42" t="s">
        <v>14</v>
      </c>
      <c r="I6" s="43" t="n">
        <v>42900</v>
      </c>
      <c r="J6" s="44" t="n">
        <f aca="false">I6-(I6*0.1)</f>
        <v>38610</v>
      </c>
      <c r="K6" s="48"/>
      <c r="L6" s="42" t="s">
        <v>14</v>
      </c>
      <c r="M6" s="45" t="s">
        <v>19</v>
      </c>
    </row>
    <row r="7" customFormat="false" ht="15" hidden="false" customHeight="true" outlineLevel="0" collapsed="false">
      <c r="A7" s="49" t="s">
        <v>21</v>
      </c>
      <c r="B7" s="50" t="n">
        <v>41.46</v>
      </c>
      <c r="C7" s="51" t="n">
        <f aca="false">D7-B7</f>
        <v>6.791148</v>
      </c>
      <c r="D7" s="51" t="n">
        <f aca="false">SUM(B7*1.1638)</f>
        <v>48.251148</v>
      </c>
      <c r="E7" s="52" t="n">
        <v>1</v>
      </c>
      <c r="F7" s="40" t="s">
        <v>13</v>
      </c>
      <c r="G7" s="53"/>
      <c r="H7" s="42" t="s">
        <v>14</v>
      </c>
      <c r="I7" s="54" t="n">
        <v>56900</v>
      </c>
      <c r="J7" s="44" t="n">
        <f aca="false">I7-(I7*0.1)</f>
        <v>51210</v>
      </c>
      <c r="K7" s="48"/>
      <c r="L7" s="42" t="s">
        <v>14</v>
      </c>
      <c r="M7" s="45" t="s">
        <v>19</v>
      </c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5" hidden="false" customHeight="true" outlineLevel="0" collapsed="false">
      <c r="A8" s="49" t="s">
        <v>22</v>
      </c>
      <c r="B8" s="50" t="n">
        <v>41.1</v>
      </c>
      <c r="C8" s="51" t="n">
        <f aca="false">D8-B8</f>
        <v>6.73218</v>
      </c>
      <c r="D8" s="51" t="n">
        <f aca="false">SUM(B8*1.1638)</f>
        <v>47.83218</v>
      </c>
      <c r="E8" s="52" t="n">
        <v>1</v>
      </c>
      <c r="F8" s="40" t="s">
        <v>13</v>
      </c>
      <c r="G8" s="55"/>
      <c r="H8" s="42" t="s">
        <v>14</v>
      </c>
      <c r="I8" s="54" t="n">
        <v>55900</v>
      </c>
      <c r="J8" s="44" t="n">
        <f aca="false">I8-(I8*0.1)</f>
        <v>50310</v>
      </c>
      <c r="K8" s="48"/>
      <c r="L8" s="42" t="s">
        <v>14</v>
      </c>
      <c r="M8" s="45" t="s">
        <v>19</v>
      </c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5" hidden="false" customHeight="true" outlineLevel="0" collapsed="false">
      <c r="A9" s="56" t="s">
        <v>23</v>
      </c>
      <c r="B9" s="57" t="n">
        <v>39.39</v>
      </c>
      <c r="C9" s="58" t="n">
        <f aca="false">D9-B9</f>
        <v>6.452082</v>
      </c>
      <c r="D9" s="58" t="n">
        <f aca="false">SUM(B9*1.1638)</f>
        <v>45.842082</v>
      </c>
      <c r="E9" s="59" t="n">
        <v>1</v>
      </c>
      <c r="F9" s="60" t="s">
        <v>13</v>
      </c>
      <c r="G9" s="61"/>
      <c r="H9" s="62"/>
      <c r="I9" s="63" t="n">
        <v>52900</v>
      </c>
      <c r="J9" s="64" t="n">
        <f aca="false">I9-(I9*0.1)</f>
        <v>47610</v>
      </c>
      <c r="K9" s="48"/>
      <c r="L9" s="62" t="s">
        <v>14</v>
      </c>
      <c r="M9" s="65" t="s">
        <v>19</v>
      </c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31.5" hidden="false" customHeight="true" outlineLevel="0" collapsed="false">
      <c r="A10" s="66" t="s">
        <v>24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7" t="s">
        <v>25</v>
      </c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76" customFormat="true" ht="76.5" hidden="false" customHeight="true" outlineLevel="0" collapsed="false">
      <c r="A11" s="68" t="s">
        <v>26</v>
      </c>
      <c r="B11" s="69" t="s">
        <v>27</v>
      </c>
      <c r="C11" s="69" t="s">
        <v>28</v>
      </c>
      <c r="D11" s="70" t="s">
        <v>29</v>
      </c>
      <c r="E11" s="69" t="s">
        <v>30</v>
      </c>
      <c r="F11" s="68" t="s">
        <v>31</v>
      </c>
      <c r="G11" s="71" t="s">
        <v>32</v>
      </c>
      <c r="H11" s="68" t="s">
        <v>33</v>
      </c>
      <c r="I11" s="72" t="s">
        <v>8</v>
      </c>
      <c r="J11" s="72" t="s">
        <v>34</v>
      </c>
      <c r="K11" s="73" t="s">
        <v>35</v>
      </c>
      <c r="L11" s="74"/>
      <c r="M11" s="75" t="s">
        <v>36</v>
      </c>
    </row>
    <row r="12" customFormat="false" ht="15" hidden="false" customHeight="false" outlineLevel="0" collapsed="false">
      <c r="A12" s="77" t="s">
        <v>37</v>
      </c>
      <c r="B12" s="78"/>
      <c r="C12" s="78"/>
      <c r="D12" s="79"/>
      <c r="E12" s="78"/>
      <c r="F12" s="78"/>
      <c r="G12" s="80"/>
      <c r="H12" s="78"/>
      <c r="I12" s="81"/>
      <c r="J12" s="81"/>
      <c r="K12" s="82"/>
      <c r="L12" s="83"/>
      <c r="M12" s="84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5" hidden="true" customHeight="true" outlineLevel="0" collapsed="false">
      <c r="A13" s="85" t="s">
        <v>38</v>
      </c>
      <c r="B13" s="86" t="n">
        <v>52.34</v>
      </c>
      <c r="C13" s="87" t="n">
        <f aca="false">D13-B13</f>
        <v>9.31999999999999</v>
      </c>
      <c r="D13" s="87" t="n">
        <v>61.66</v>
      </c>
      <c r="E13" s="85" t="n">
        <v>1</v>
      </c>
      <c r="F13" s="88" t="s">
        <v>39</v>
      </c>
      <c r="G13" s="89"/>
      <c r="H13" s="90" t="s">
        <v>14</v>
      </c>
      <c r="I13" s="91" t="e">
        <f aca="false">K13*1.054</f>
        <v>#REF!</v>
      </c>
      <c r="J13" s="92" t="e">
        <f aca="false">I13-(I13*0.03)</f>
        <v>#REF!</v>
      </c>
      <c r="K13" s="93" t="n">
        <v>66380</v>
      </c>
      <c r="L13" s="94" t="s">
        <v>40</v>
      </c>
      <c r="M13" s="95" t="s">
        <v>15</v>
      </c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s="97" customFormat="true" ht="15" hidden="false" customHeight="true" outlineLevel="0" collapsed="false">
      <c r="A14" s="96" t="s">
        <v>41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</row>
    <row r="15" s="97" customFormat="true" ht="15" hidden="false" customHeight="true" outlineLevel="0" collapsed="false">
      <c r="A15" s="98" t="n">
        <v>570</v>
      </c>
      <c r="B15" s="98" t="n">
        <v>37.15</v>
      </c>
      <c r="C15" s="98" t="n">
        <v>5.37</v>
      </c>
      <c r="D15" s="98" t="n">
        <v>42.52</v>
      </c>
      <c r="E15" s="98" t="n">
        <v>1</v>
      </c>
      <c r="F15" s="99" t="s">
        <v>14</v>
      </c>
      <c r="G15" s="100"/>
      <c r="H15" s="101"/>
      <c r="I15" s="102" t="n">
        <v>56757</v>
      </c>
      <c r="J15" s="103" t="n">
        <f aca="false">I15-(I15*0.03)</f>
        <v>55054.29</v>
      </c>
      <c r="K15" s="104" t="n">
        <v>52900</v>
      </c>
      <c r="L15" s="105" t="s">
        <v>40</v>
      </c>
      <c r="M15" s="106" t="s">
        <v>19</v>
      </c>
    </row>
    <row r="16" s="97" customFormat="true" ht="15" hidden="false" customHeight="true" outlineLevel="0" collapsed="false">
      <c r="A16" s="107" t="s">
        <v>42</v>
      </c>
      <c r="B16" s="108"/>
      <c r="C16" s="108"/>
      <c r="D16" s="108"/>
      <c r="E16" s="108"/>
      <c r="F16" s="108"/>
      <c r="G16" s="100"/>
      <c r="H16" s="101"/>
      <c r="I16" s="109"/>
      <c r="J16" s="110"/>
      <c r="K16" s="111"/>
      <c r="L16" s="112"/>
      <c r="M16" s="113"/>
    </row>
    <row r="17" s="114" customFormat="true" ht="16.5" hidden="false" customHeight="true" outlineLevel="0" collapsed="false">
      <c r="A17" s="96" t="s">
        <v>41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</row>
    <row r="18" s="97" customFormat="true" ht="15" hidden="false" customHeight="true" outlineLevel="0" collapsed="false">
      <c r="A18" s="98" t="n">
        <v>673</v>
      </c>
      <c r="B18" s="98" t="n">
        <v>39.83</v>
      </c>
      <c r="C18" s="98" t="n">
        <v>5.76</v>
      </c>
      <c r="D18" s="98" t="n">
        <v>45.59</v>
      </c>
      <c r="E18" s="115" t="s">
        <v>43</v>
      </c>
      <c r="F18" s="115" t="s">
        <v>39</v>
      </c>
      <c r="G18" s="100"/>
      <c r="H18" s="115"/>
      <c r="I18" s="116" t="n">
        <f aca="false">K18*1.054</f>
        <v>67856.52</v>
      </c>
      <c r="J18" s="103" t="n">
        <f aca="false">I18-(I18*0.03)</f>
        <v>65820.8244</v>
      </c>
      <c r="K18" s="117" t="n">
        <v>64380</v>
      </c>
      <c r="L18" s="105" t="s">
        <v>40</v>
      </c>
      <c r="M18" s="118" t="s">
        <v>19</v>
      </c>
    </row>
    <row r="19" customFormat="false" ht="17.25" hidden="false" customHeight="true" outlineLevel="0" collapsed="false">
      <c r="A19" s="119"/>
      <c r="B19" s="120"/>
      <c r="C19" s="120"/>
      <c r="D19" s="121"/>
      <c r="E19" s="120"/>
      <c r="F19" s="120"/>
      <c r="G19" s="122"/>
      <c r="H19" s="123"/>
      <c r="I19" s="124"/>
      <c r="J19" s="125"/>
      <c r="K19" s="126"/>
      <c r="L19" s="127"/>
      <c r="M19" s="128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8" hidden="false" customHeight="true" outlineLevel="0" collapsed="false">
      <c r="A20" s="129"/>
      <c r="B20" s="129"/>
      <c r="C20" s="129"/>
      <c r="D20" s="129"/>
      <c r="E20" s="129"/>
      <c r="F20" s="129"/>
      <c r="G20" s="129"/>
      <c r="H20" s="129"/>
      <c r="I20" s="129"/>
      <c r="J20" s="130"/>
      <c r="K20" s="129"/>
      <c r="L20" s="130"/>
      <c r="M20" s="131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3.8" hidden="false" customHeight="false" outlineLevel="0" collapsed="false">
      <c r="A21" s="132" t="s">
        <v>44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3"/>
    </row>
    <row r="22" customFormat="false" ht="15.75" hidden="false" customHeight="false" outlineLevel="0" collapsed="false">
      <c r="A22" s="134" t="s">
        <v>45</v>
      </c>
      <c r="B22" s="135"/>
      <c r="C22" s="135"/>
      <c r="D22" s="135"/>
      <c r="E22" s="135"/>
      <c r="F22" s="135"/>
      <c r="G22" s="136"/>
      <c r="L22" s="137"/>
      <c r="M22" s="76"/>
    </row>
    <row r="23" customFormat="false" ht="15.75" hidden="false" customHeight="false" outlineLevel="0" collapsed="false">
      <c r="A23" s="138" t="s">
        <v>46</v>
      </c>
      <c r="B23" s="139"/>
      <c r="C23" s="140"/>
      <c r="D23" s="139"/>
      <c r="E23" s="141"/>
      <c r="F23" s="142"/>
      <c r="G23" s="138"/>
    </row>
    <row r="24" customFormat="false" ht="15.75" hidden="false" customHeight="false" outlineLevel="0" collapsed="false">
      <c r="A24" s="143" t="s">
        <v>47</v>
      </c>
      <c r="B24" s="144"/>
      <c r="C24" s="145"/>
      <c r="D24" s="144"/>
      <c r="E24" s="146"/>
      <c r="F24" s="147"/>
      <c r="G24" s="138"/>
    </row>
    <row r="25" customFormat="false" ht="15" hidden="false" customHeight="false" outlineLevel="0" collapsed="false">
      <c r="A25" s="148" t="s">
        <v>48</v>
      </c>
      <c r="B25" s="149"/>
      <c r="C25" s="150"/>
      <c r="D25" s="149"/>
      <c r="E25" s="151"/>
      <c r="F25" s="152"/>
      <c r="G25" s="138"/>
    </row>
    <row r="26" customFormat="false" ht="15" hidden="false" customHeight="false" outlineLevel="0" collapsed="false">
      <c r="A26" s="153" t="s">
        <v>49</v>
      </c>
      <c r="B26" s="149"/>
      <c r="C26" s="150"/>
      <c r="D26" s="149"/>
      <c r="E26" s="151"/>
      <c r="F26" s="152"/>
      <c r="G26" s="138"/>
    </row>
    <row r="27" customFormat="false" ht="13.8" hidden="false" customHeight="false" outlineLevel="0" collapsed="false">
      <c r="A27" s="153" t="s">
        <v>50</v>
      </c>
      <c r="B27" s="149"/>
      <c r="C27" s="150"/>
      <c r="D27" s="149"/>
      <c r="E27" s="151"/>
      <c r="F27" s="152"/>
      <c r="G27" s="138"/>
    </row>
    <row r="28" customFormat="false" ht="16.5" hidden="false" customHeight="true" outlineLevel="0" collapsed="false">
      <c r="A28" s="154" t="s">
        <v>51</v>
      </c>
      <c r="B28" s="149"/>
      <c r="C28" s="150"/>
      <c r="D28" s="149"/>
      <c r="E28" s="155"/>
      <c r="F28" s="152"/>
      <c r="G28" s="138"/>
    </row>
    <row r="29" customFormat="false" ht="16.5" hidden="false" customHeight="true" outlineLevel="0" collapsed="false">
      <c r="A29" s="143" t="s">
        <v>52</v>
      </c>
      <c r="B29" s="156"/>
      <c r="C29" s="157"/>
      <c r="D29" s="156"/>
      <c r="E29" s="158"/>
      <c r="F29" s="147"/>
      <c r="G29" s="138"/>
    </row>
    <row r="30" customFormat="false" ht="15" hidden="false" customHeight="true" outlineLevel="0" collapsed="false">
      <c r="A30" s="148" t="s">
        <v>48</v>
      </c>
      <c r="B30" s="159"/>
      <c r="C30" s="160"/>
      <c r="D30" s="161"/>
      <c r="E30" s="133"/>
      <c r="F30" s="162"/>
      <c r="G30" s="138"/>
    </row>
    <row r="31" customFormat="false" ht="15.75" hidden="false" customHeight="false" outlineLevel="0" collapsed="false">
      <c r="A31" s="154" t="s">
        <v>53</v>
      </c>
      <c r="B31" s="163"/>
      <c r="C31" s="163"/>
      <c r="D31" s="164"/>
      <c r="E31" s="165"/>
      <c r="F31" s="164"/>
      <c r="G31" s="138"/>
    </row>
    <row r="32" customFormat="false" ht="15" hidden="false" customHeight="false" outlineLevel="0" collapsed="false">
      <c r="A32" s="138" t="s">
        <v>54</v>
      </c>
      <c r="B32" s="138"/>
      <c r="C32" s="138"/>
      <c r="D32" s="138"/>
      <c r="E32" s="138"/>
      <c r="F32" s="142"/>
    </row>
    <row r="33" customFormat="false" ht="15" hidden="false" customHeight="false" outlineLevel="0" collapsed="false">
      <c r="A33" s="138" t="s">
        <v>55</v>
      </c>
      <c r="B33" s="138"/>
      <c r="C33" s="138"/>
      <c r="D33" s="138"/>
      <c r="E33" s="138"/>
      <c r="F33" s="142"/>
    </row>
    <row r="34" customFormat="false" ht="13.5" hidden="false" customHeight="true" outlineLevel="0" collapsed="false">
      <c r="A34" s="138" t="s">
        <v>56</v>
      </c>
      <c r="B34" s="138"/>
      <c r="C34" s="138"/>
      <c r="D34" s="138"/>
      <c r="E34" s="138"/>
      <c r="F34" s="142"/>
    </row>
    <row r="35" customFormat="false" ht="39" hidden="false" customHeight="true" outlineLevel="0" collapsed="false">
      <c r="A35" s="166" t="s">
        <v>57</v>
      </c>
      <c r="B35" s="166"/>
      <c r="C35" s="166"/>
      <c r="D35" s="166"/>
      <c r="E35" s="166"/>
      <c r="F35" s="166"/>
      <c r="G35" s="166"/>
    </row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11:M35">
    <filterColumn colId="12">
      <filters>
        <filter val="STOP SALE"/>
        <filter val="Свободен / Available"/>
      </filters>
    </filterColumn>
  </autoFilter>
  <mergeCells count="7">
    <mergeCell ref="A1:M1"/>
    <mergeCell ref="A10:L10"/>
    <mergeCell ref="A14:M14"/>
    <mergeCell ref="A17:M17"/>
    <mergeCell ref="A20:I20"/>
    <mergeCell ref="A21:L21"/>
    <mergeCell ref="A35:G35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en-US</dc:language>
  <dcterms:modified xsi:type="dcterms:W3CDTF">2015-11-23T12:46:28Z</dcterms:modified>
  <cp:revision>0</cp:revision>
</cp:coreProperties>
</file>